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knhat.STCKHH\Desktop\"/>
    </mc:Choice>
  </mc:AlternateContent>
  <xr:revisionPtr revIDLastSave="0" documentId="13_ncr:1_{B7BA8C9F-9C15-4CC2-B08E-8CF3B0E8BCBE}" xr6:coauthVersionLast="46" xr6:coauthVersionMax="46" xr10:uidLastSave="{00000000-0000-0000-0000-000000000000}"/>
  <bookViews>
    <workbookView xWindow="-120" yWindow="-120" windowWidth="20730" windowHeight="11160" xr2:uid="{61C59628-6D9A-48F9-A054-BD07FC67D326}"/>
  </bookViews>
  <sheets>
    <sheet name="2020 (2)" sheetId="1" r:id="rId1"/>
  </sheets>
  <definedNames>
    <definedName name="_xlnm.Print_Area" localSheetId="0">'2020 (2)'!$A$1:$G$33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E22" i="1"/>
  <c r="D22" i="1"/>
  <c r="C22" i="1"/>
  <c r="G22" i="1" s="1"/>
  <c r="G20" i="1"/>
  <c r="E19" i="1"/>
  <c r="G19" i="1" s="1"/>
  <c r="C18" i="1"/>
  <c r="G18" i="1" s="1"/>
  <c r="G17" i="1" s="1"/>
  <c r="F17" i="1"/>
  <c r="E17" i="1"/>
  <c r="D17" i="1"/>
  <c r="C17" i="1"/>
  <c r="F12" i="1"/>
  <c r="E12" i="1"/>
  <c r="D12" i="1"/>
  <c r="C12" i="1"/>
  <c r="G12" i="1" s="1"/>
</calcChain>
</file>

<file path=xl/sharedStrings.xml><?xml version="1.0" encoding="utf-8"?>
<sst xmlns="http://schemas.openxmlformats.org/spreadsheetml/2006/main" count="29" uniqueCount="29">
  <si>
    <t>ỦY BAN NHÂN DÂN</t>
  </si>
  <si>
    <t>Phụ lục số 01</t>
  </si>
  <si>
    <t>TỈNH KHÁNH HÒA</t>
  </si>
  <si>
    <t>BÁO CÁO TÌNH HÌNH VAY VÀ TRẢ NỢ CHÍNH QUYỀN ĐỊA PHƯƠNG  NĂM 2020</t>
  </si>
  <si>
    <t>(số liệu cập nhật đến ngày 20/01/2021)</t>
  </si>
  <si>
    <t>Đvt: Triệu đồng</t>
  </si>
  <si>
    <t>STT</t>
  </si>
  <si>
    <t>Chỉ tiêu</t>
  </si>
  <si>
    <t>Dư nợ tính đến thời điểm 01/01/2020</t>
  </si>
  <si>
    <t>Năm 2020</t>
  </si>
  <si>
    <t>Vay trong kỳ</t>
  </si>
  <si>
    <t>Trả nợ</t>
  </si>
  <si>
    <t>Dư nợ tính đến thời điểm 31/12/2020</t>
  </si>
  <si>
    <t xml:space="preserve">Gốc </t>
  </si>
  <si>
    <t>Lãi/Phí</t>
  </si>
  <si>
    <t>TỔNG CỘNG</t>
  </si>
  <si>
    <t>Vay Ngân hàng Phát triển Việt Nam</t>
  </si>
  <si>
    <t>Tạm ứng ngân quỹ nhà nước</t>
  </si>
  <si>
    <t>Phát hành trái phiếu chính quyền địa phương</t>
  </si>
  <si>
    <t>Vay ngân hàng thương mại</t>
  </si>
  <si>
    <t>Vay lại vốn vay nước ngoài của Chính phủ</t>
  </si>
  <si>
    <t xml:space="preserve"> - Dự án Sửa chữa và nâng cao an toàn đập</t>
  </si>
  <si>
    <t xml:space="preserve"> - Dự án Vệ sinh môi trường thành phố Nha Trang</t>
  </si>
  <si>
    <t xml:space="preserve"> - Dự án Môi trường bền vững các thành phố duyên hải - Tiểu dự án TP Nha Trang</t>
  </si>
  <si>
    <t xml:space="preserve"> - Dự án Tăng cường quản lý đất đai và cơ sở dữ liệu đất đai</t>
  </si>
  <si>
    <t>Vay khác</t>
  </si>
  <si>
    <t xml:space="preserve"> - Vốn huy động từ nguồn ứng trước tiền thuê đất Bắc bán đảo Cam Ranh</t>
  </si>
  <si>
    <t>:(</t>
  </si>
  <si>
    <t>(Kèm theo công văn số 1178/UBND-KT ngày 18 tháng 02 năm 2021 của UBND tỉnh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</si>
</sst>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imes New Roman"/>
      <family val="2"/>
    </font>
    <font>
      <b/>
      <sz val="12"/>
      <color theme="1"/>
      <name val="Times New Roman"/>
      <family val="1"/>
    </font>
    <font>
      <sz val="14"/>
      <color theme="1"/>
      <name val="Times New Roman"/>
      <family val="2"/>
    </font>
    <font>
      <b/>
      <u/>
      <sz val="12"/>
      <color theme="1"/>
      <name val="Times New Roman"/>
      <family val="2"/>
    </font>
    <font>
      <b/>
      <sz val="14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2"/>
    </font>
    <font>
      <i/>
      <sz val="14"/>
      <color theme="1"/>
      <name val="Times New Roman"/>
      <family val="1"/>
    </font>
    <font>
      <i/>
      <sz val="14"/>
      <name val="Times New Roman"/>
      <family val="1"/>
    </font>
    <font>
      <sz val="14"/>
      <color rgb="FFFF0000"/>
      <name val="Times New Roman"/>
      <family val="1"/>
    </font>
    <font>
      <i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vertical="top" wrapText="1"/>
    </xf>
    <xf numFmtId="3" fontId="7" fillId="0" borderId="6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3" fontId="8" fillId="0" borderId="6" xfId="0" applyNumberFormat="1" applyFont="1" applyBorder="1" applyAlignment="1">
      <alignment vertical="top" wrapText="1"/>
    </xf>
    <xf numFmtId="0" fontId="8" fillId="0" borderId="0" xfId="0" applyFont="1" applyAlignment="1">
      <alignment vertical="top"/>
    </xf>
    <xf numFmtId="3" fontId="8" fillId="2" borderId="6" xfId="0" applyNumberFormat="1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3" fontId="2" fillId="0" borderId="6" xfId="0" applyNumberFormat="1" applyFont="1" applyBorder="1" applyAlignment="1">
      <alignment vertical="top" wrapText="1"/>
    </xf>
    <xf numFmtId="3" fontId="2" fillId="0" borderId="6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3" fontId="10" fillId="0" borderId="6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3" fontId="2" fillId="0" borderId="6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vertical="top" wrapText="1"/>
    </xf>
    <xf numFmtId="3" fontId="10" fillId="0" borderId="7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3" fontId="8" fillId="0" borderId="7" xfId="0" applyNumberFormat="1" applyFont="1" applyBorder="1" applyAlignment="1">
      <alignment vertical="center" wrapText="1"/>
    </xf>
    <xf numFmtId="3" fontId="2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3" fontId="12" fillId="0" borderId="0" xfId="0" applyNumberFormat="1" applyFont="1"/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BC824-602D-4D00-B065-8C740C36334A}">
  <sheetPr>
    <tabColor rgb="FF00B050"/>
  </sheetPr>
  <dimension ref="A1:M33"/>
  <sheetViews>
    <sheetView tabSelected="1" zoomScale="70" zoomScaleNormal="70" workbookViewId="0">
      <pane xSplit="2" ySplit="11" topLeftCell="C12" activePane="bottomRight" state="frozen"/>
      <selection pane="topRight" activeCell="G1" sqref="G1"/>
      <selection pane="bottomLeft" activeCell="A11" sqref="A11"/>
      <selection pane="bottomRight" activeCell="J19" sqref="J19"/>
    </sheetView>
  </sheetViews>
  <sheetFormatPr defaultRowHeight="18.75" x14ac:dyDescent="0.3"/>
  <cols>
    <col min="1" max="1" width="9.42578125" style="2" bestFit="1" customWidth="1"/>
    <col min="2" max="2" width="55.140625" style="2" customWidth="1"/>
    <col min="3" max="3" width="15.42578125" style="2" customWidth="1"/>
    <col min="4" max="4" width="12.7109375" style="2" customWidth="1"/>
    <col min="5" max="6" width="18.140625" style="2" customWidth="1"/>
    <col min="7" max="7" width="15.85546875" style="2" customWidth="1"/>
    <col min="8" max="8" width="17.85546875" style="2" bestFit="1" customWidth="1"/>
    <col min="9" max="9" width="16.42578125" style="2" bestFit="1" customWidth="1"/>
    <col min="10" max="10" width="11.7109375" style="2" bestFit="1" customWidth="1"/>
    <col min="11" max="11" width="19.28515625" style="2" bestFit="1" customWidth="1"/>
    <col min="12" max="16384" width="9.140625" style="2"/>
  </cols>
  <sheetData>
    <row r="1" spans="1:7" x14ac:dyDescent="0.3">
      <c r="A1" s="1" t="s">
        <v>0</v>
      </c>
      <c r="F1" s="43" t="s">
        <v>1</v>
      </c>
      <c r="G1" s="43"/>
    </row>
    <row r="2" spans="1:7" x14ac:dyDescent="0.3">
      <c r="A2" s="3" t="s">
        <v>2</v>
      </c>
      <c r="B2" s="4"/>
    </row>
    <row r="3" spans="1:7" x14ac:dyDescent="0.3">
      <c r="A3" s="4"/>
      <c r="B3" s="4"/>
    </row>
    <row r="4" spans="1:7" x14ac:dyDescent="0.3">
      <c r="A4" s="44" t="s">
        <v>3</v>
      </c>
      <c r="B4" s="44"/>
      <c r="C4" s="44"/>
      <c r="D4" s="44"/>
      <c r="E4" s="44"/>
      <c r="F4" s="44"/>
      <c r="G4" s="44"/>
    </row>
    <row r="5" spans="1:7" x14ac:dyDescent="0.3">
      <c r="A5" s="45" t="s">
        <v>28</v>
      </c>
      <c r="B5" s="45"/>
      <c r="C5" s="45"/>
      <c r="D5" s="45"/>
      <c r="E5" s="45"/>
      <c r="F5" s="45"/>
      <c r="G5" s="45"/>
    </row>
    <row r="6" spans="1:7" x14ac:dyDescent="0.3">
      <c r="A6" s="45" t="s">
        <v>4</v>
      </c>
      <c r="B6" s="45"/>
      <c r="C6" s="45"/>
      <c r="D6" s="45"/>
      <c r="E6" s="45"/>
      <c r="F6" s="45"/>
      <c r="G6" s="45"/>
    </row>
    <row r="7" spans="1:7" x14ac:dyDescent="0.3">
      <c r="A7" s="5"/>
      <c r="B7" s="5"/>
      <c r="G7" s="6" t="s">
        <v>5</v>
      </c>
    </row>
    <row r="9" spans="1:7" ht="18.75" customHeight="1" x14ac:dyDescent="0.3">
      <c r="A9" s="42" t="s">
        <v>6</v>
      </c>
      <c r="B9" s="42" t="s">
        <v>7</v>
      </c>
      <c r="C9" s="46" t="s">
        <v>8</v>
      </c>
      <c r="D9" s="42" t="s">
        <v>9</v>
      </c>
      <c r="E9" s="42"/>
      <c r="F9" s="42"/>
      <c r="G9" s="42"/>
    </row>
    <row r="10" spans="1:7" ht="37.5" customHeight="1" x14ac:dyDescent="0.3">
      <c r="A10" s="42"/>
      <c r="B10" s="42"/>
      <c r="C10" s="47"/>
      <c r="D10" s="42" t="s">
        <v>10</v>
      </c>
      <c r="E10" s="42" t="s">
        <v>11</v>
      </c>
      <c r="F10" s="42"/>
      <c r="G10" s="42" t="s">
        <v>12</v>
      </c>
    </row>
    <row r="11" spans="1:7" ht="34.5" customHeight="1" x14ac:dyDescent="0.3">
      <c r="A11" s="42"/>
      <c r="B11" s="42"/>
      <c r="C11" s="48"/>
      <c r="D11" s="42"/>
      <c r="E11" s="7" t="s">
        <v>13</v>
      </c>
      <c r="F11" s="7" t="s">
        <v>14</v>
      </c>
      <c r="G11" s="42"/>
    </row>
    <row r="12" spans="1:7" s="12" customFormat="1" x14ac:dyDescent="0.25">
      <c r="A12" s="8"/>
      <c r="B12" s="9" t="s">
        <v>15</v>
      </c>
      <c r="C12" s="10">
        <f>C13+C14+C15+C16+C17+C22</f>
        <v>308916</v>
      </c>
      <c r="D12" s="10">
        <f>D13+D14+D15+D16+D17+D22</f>
        <v>92764</v>
      </c>
      <c r="E12" s="10">
        <f>E13+E14+E15+E16+E17+E22</f>
        <v>22004</v>
      </c>
      <c r="F12" s="10">
        <f>F13+F14+F15+F16+F17+F22</f>
        <v>1884</v>
      </c>
      <c r="G12" s="11">
        <f>C12+D12-E12</f>
        <v>379676</v>
      </c>
    </row>
    <row r="13" spans="1:7" s="16" customFormat="1" x14ac:dyDescent="0.25">
      <c r="A13" s="13">
        <v>1</v>
      </c>
      <c r="B13" s="14" t="s">
        <v>16</v>
      </c>
      <c r="C13" s="15">
        <v>0</v>
      </c>
      <c r="D13" s="15"/>
      <c r="E13" s="15"/>
      <c r="F13" s="15"/>
      <c r="G13" s="15"/>
    </row>
    <row r="14" spans="1:7" s="16" customFormat="1" x14ac:dyDescent="0.25">
      <c r="A14" s="13">
        <v>2</v>
      </c>
      <c r="B14" s="14" t="s">
        <v>17</v>
      </c>
      <c r="C14" s="15"/>
      <c r="D14" s="15"/>
      <c r="E14" s="15"/>
      <c r="F14" s="17"/>
      <c r="G14" s="15"/>
    </row>
    <row r="15" spans="1:7" s="22" customFormat="1" x14ac:dyDescent="0.25">
      <c r="A15" s="18">
        <v>3</v>
      </c>
      <c r="B15" s="19" t="s">
        <v>18</v>
      </c>
      <c r="C15" s="20"/>
      <c r="D15" s="21"/>
      <c r="E15" s="21"/>
      <c r="F15" s="21"/>
      <c r="G15" s="20"/>
    </row>
    <row r="16" spans="1:7" s="22" customFormat="1" x14ac:dyDescent="0.25">
      <c r="A16" s="18">
        <v>4</v>
      </c>
      <c r="B16" s="23" t="s">
        <v>19</v>
      </c>
      <c r="C16" s="20"/>
      <c r="D16" s="21"/>
      <c r="E16" s="21"/>
      <c r="F16" s="21"/>
      <c r="G16" s="20"/>
    </row>
    <row r="17" spans="1:13" s="22" customFormat="1" x14ac:dyDescent="0.25">
      <c r="A17" s="18">
        <v>5</v>
      </c>
      <c r="B17" s="19" t="s">
        <v>20</v>
      </c>
      <c r="C17" s="21">
        <f>C19+C20+C18+C21</f>
        <v>34785</v>
      </c>
      <c r="D17" s="21">
        <f t="shared" ref="D17:F17" si="0">D19+D20+D18+D21</f>
        <v>92764</v>
      </c>
      <c r="E17" s="21">
        <f t="shared" si="0"/>
        <v>838</v>
      </c>
      <c r="F17" s="21">
        <f t="shared" si="0"/>
        <v>1884</v>
      </c>
      <c r="G17" s="15">
        <f>G18+G19+G20</f>
        <v>126711</v>
      </c>
    </row>
    <row r="18" spans="1:13" s="22" customFormat="1" x14ac:dyDescent="0.25">
      <c r="A18" s="18"/>
      <c r="B18" s="24" t="s">
        <v>21</v>
      </c>
      <c r="C18" s="25">
        <f>1863+875</f>
        <v>2738</v>
      </c>
      <c r="D18" s="26">
        <v>25776</v>
      </c>
      <c r="E18" s="27"/>
      <c r="F18" s="26">
        <v>317</v>
      </c>
      <c r="G18" s="25">
        <f>C18+D18-E18</f>
        <v>28514</v>
      </c>
    </row>
    <row r="19" spans="1:13" s="29" customFormat="1" ht="37.5" x14ac:dyDescent="0.25">
      <c r="A19" s="28"/>
      <c r="B19" s="24" t="s">
        <v>22</v>
      </c>
      <c r="C19" s="25">
        <v>7127</v>
      </c>
      <c r="D19" s="26">
        <v>0</v>
      </c>
      <c r="E19" s="26">
        <f>419+419</f>
        <v>838</v>
      </c>
      <c r="F19" s="26"/>
      <c r="G19" s="25">
        <f t="shared" ref="G19:G22" si="1">C19+D19-E19</f>
        <v>6289</v>
      </c>
    </row>
    <row r="20" spans="1:13" s="29" customFormat="1" ht="37.5" x14ac:dyDescent="0.25">
      <c r="A20" s="28"/>
      <c r="B20" s="24" t="s">
        <v>23</v>
      </c>
      <c r="C20" s="25">
        <v>24920</v>
      </c>
      <c r="D20" s="26">
        <v>66988</v>
      </c>
      <c r="E20" s="26"/>
      <c r="F20" s="26">
        <v>1455</v>
      </c>
      <c r="G20" s="25">
        <f t="shared" si="1"/>
        <v>91908</v>
      </c>
    </row>
    <row r="21" spans="1:13" s="29" customFormat="1" ht="37.5" x14ac:dyDescent="0.25">
      <c r="A21" s="28"/>
      <c r="B21" s="24" t="s">
        <v>24</v>
      </c>
      <c r="C21" s="25"/>
      <c r="D21" s="26"/>
      <c r="E21" s="26"/>
      <c r="F21" s="26">
        <v>112</v>
      </c>
      <c r="G21" s="25"/>
    </row>
    <row r="22" spans="1:13" s="22" customFormat="1" x14ac:dyDescent="0.25">
      <c r="A22" s="18">
        <v>6</v>
      </c>
      <c r="B22" s="23" t="s">
        <v>25</v>
      </c>
      <c r="C22" s="30">
        <f>C23</f>
        <v>274131</v>
      </c>
      <c r="D22" s="30">
        <f>D23</f>
        <v>0</v>
      </c>
      <c r="E22" s="30">
        <f>E23</f>
        <v>21166</v>
      </c>
      <c r="F22" s="30"/>
      <c r="G22" s="25">
        <f t="shared" si="1"/>
        <v>252965</v>
      </c>
    </row>
    <row r="23" spans="1:13" s="29" customFormat="1" ht="37.5" x14ac:dyDescent="0.25">
      <c r="A23" s="31"/>
      <c r="B23" s="32" t="s">
        <v>26</v>
      </c>
      <c r="C23" s="33">
        <v>274131</v>
      </c>
      <c r="D23" s="34"/>
      <c r="E23" s="34">
        <v>21166</v>
      </c>
      <c r="F23" s="34"/>
      <c r="G23" s="35">
        <f>C23+D23-E23</f>
        <v>252965</v>
      </c>
    </row>
    <row r="25" spans="1:13" x14ac:dyDescent="0.3">
      <c r="K25" s="36"/>
      <c r="L25" s="36"/>
      <c r="M25" s="36"/>
    </row>
    <row r="26" spans="1:13" s="37" customFormat="1" x14ac:dyDescent="0.3">
      <c r="K26" s="38"/>
      <c r="L26" s="38"/>
      <c r="M26" s="38"/>
    </row>
    <row r="27" spans="1:13" s="37" customFormat="1" x14ac:dyDescent="0.3">
      <c r="K27" s="38"/>
      <c r="L27" s="38"/>
    </row>
    <row r="28" spans="1:13" s="39" customFormat="1" x14ac:dyDescent="0.3">
      <c r="B28" s="40"/>
      <c r="F28" s="39" t="s">
        <v>27</v>
      </c>
      <c r="K28" s="41"/>
      <c r="L28" s="41"/>
    </row>
    <row r="29" spans="1:13" s="39" customFormat="1" x14ac:dyDescent="0.3">
      <c r="K29" s="41"/>
    </row>
    <row r="30" spans="1:13" s="37" customFormat="1" x14ac:dyDescent="0.3">
      <c r="I30" s="38"/>
      <c r="J30" s="38"/>
      <c r="K30" s="38"/>
    </row>
    <row r="31" spans="1:13" s="39" customFormat="1" x14ac:dyDescent="0.3"/>
    <row r="32" spans="1:13" s="37" customFormat="1" x14ac:dyDescent="0.3">
      <c r="A32" s="39"/>
      <c r="I32" s="38"/>
      <c r="J32" s="38"/>
      <c r="K32" s="38"/>
    </row>
    <row r="33" spans="9:11" x14ac:dyDescent="0.3">
      <c r="I33" s="36"/>
      <c r="K33" s="36"/>
    </row>
  </sheetData>
  <mergeCells count="11">
    <mergeCell ref="G10:G11"/>
    <mergeCell ref="F1:G1"/>
    <mergeCell ref="A4:G4"/>
    <mergeCell ref="A5:G5"/>
    <mergeCell ref="A6:G6"/>
    <mergeCell ref="A9:A11"/>
    <mergeCell ref="B9:B11"/>
    <mergeCell ref="C9:C11"/>
    <mergeCell ref="D9:G9"/>
    <mergeCell ref="D10:D11"/>
    <mergeCell ref="E10:F10"/>
  </mergeCells>
  <printOptions horizontalCentered="1"/>
  <pageMargins left="0.23622047244094491" right="0.19685039370078741" top="0.39370078740157483" bottom="0.74803149606299213" header="0.19685039370078741" footer="0.31496062992125984"/>
  <pageSetup paperSize="9" scale="7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 (2)</vt:lpstr>
      <vt:lpstr>'2020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dvknhat</dc:creator>
  <cp:lastModifiedBy>dvknhat</cp:lastModifiedBy>
  <dcterms:created xsi:type="dcterms:W3CDTF">2021-01-30T03:38:50Z</dcterms:created>
  <dcterms:modified xsi:type="dcterms:W3CDTF">2021-02-18T09:22:45Z</dcterms:modified>
</cp:coreProperties>
</file>